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320" windowHeight="15480"/>
  </bookViews>
  <sheets>
    <sheet name="Лист1" sheetId="2" r:id="rId1"/>
  </sheets>
  <definedNames>
    <definedName name="_xlnm.Print_Area" localSheetId="0">Лист1!$A$1:$I$74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0" i="2" l="1"/>
  <c r="D63" i="2" l="1"/>
  <c r="F70" i="2"/>
  <c r="G70" i="2"/>
  <c r="E70" i="2"/>
  <c r="D70" i="2"/>
  <c r="F63" i="2" l="1"/>
  <c r="E63" i="2"/>
  <c r="C63" i="2"/>
  <c r="D68" i="2"/>
  <c r="E68" i="2"/>
  <c r="F68" i="2"/>
  <c r="G68" i="2"/>
  <c r="C68" i="2"/>
  <c r="D58" i="2" l="1"/>
  <c r="G48" i="2" l="1"/>
  <c r="F48" i="2"/>
  <c r="E48" i="2"/>
  <c r="D48" i="2"/>
  <c r="C48" i="2"/>
  <c r="C58" i="2"/>
  <c r="G58" i="2" l="1"/>
  <c r="F58" i="2"/>
  <c r="E58" i="2"/>
  <c r="G63" i="2" l="1"/>
  <c r="C52" i="2"/>
  <c r="D11" i="2"/>
  <c r="F52" i="2"/>
  <c r="G52" i="2"/>
  <c r="E52" i="2"/>
  <c r="D52" i="2"/>
  <c r="F46" i="2" l="1"/>
  <c r="E46" i="2"/>
  <c r="D46" i="2"/>
  <c r="C46" i="2"/>
  <c r="C24" i="2" l="1"/>
  <c r="G15" i="2"/>
  <c r="F15" i="2"/>
  <c r="E15" i="2"/>
  <c r="C15" i="2"/>
  <c r="D15" i="2"/>
  <c r="E41" i="2" l="1"/>
  <c r="F41" i="2"/>
  <c r="G41" i="2"/>
  <c r="D41" i="2" l="1"/>
  <c r="C41" i="2"/>
  <c r="D39" i="2" l="1"/>
  <c r="E39" i="2"/>
  <c r="F39" i="2"/>
  <c r="G39" i="2"/>
  <c r="C39" i="2"/>
  <c r="D35" i="2" l="1"/>
  <c r="E35" i="2"/>
  <c r="F35" i="2"/>
  <c r="G35" i="2"/>
  <c r="C35" i="2"/>
  <c r="C33" i="2" l="1"/>
  <c r="C31" i="2"/>
  <c r="F33" i="2"/>
  <c r="D33" i="2"/>
  <c r="G5" i="2"/>
  <c r="F5" i="2"/>
  <c r="E5" i="2"/>
  <c r="D5" i="2"/>
  <c r="C5" i="2"/>
  <c r="D31" i="2"/>
  <c r="E31" i="2"/>
  <c r="G31" i="2"/>
  <c r="F31" i="2"/>
  <c r="G29" i="2"/>
  <c r="F29" i="2"/>
  <c r="D29" i="2"/>
  <c r="C29" i="2"/>
  <c r="E24" i="2"/>
  <c r="F24" i="2"/>
  <c r="G24" i="2"/>
  <c r="D24" i="2"/>
  <c r="G11" i="2" l="1"/>
  <c r="F11" i="2"/>
  <c r="E11" i="2"/>
  <c r="C11" i="2"/>
</calcChain>
</file>

<file path=xl/sharedStrings.xml><?xml version="1.0" encoding="utf-8"?>
<sst xmlns="http://schemas.openxmlformats.org/spreadsheetml/2006/main" count="150" uniqueCount="72">
  <si>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</si>
  <si>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</si>
  <si>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</si>
  <si>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</si>
  <si>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</si>
  <si>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</si>
  <si>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</si>
  <si>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</si>
  <si>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</si>
  <si>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</si>
  <si>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</si>
  <si>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</si>
  <si>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</si>
  <si>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</si>
  <si>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</si>
  <si>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</si>
  <si>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</si>
  <si>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</si>
  <si>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</si>
  <si>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</si>
  <si>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</si>
  <si>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</si>
  <si>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12, по соглашению сторон</t>
  </si>
  <si>
    <t>Формирование списков объектов сельскохозяйственной микропереписи 2021 года</t>
  </si>
  <si>
    <t>Специалист средств вычислительной техники</t>
  </si>
  <si>
    <t>Проверка комплекта поставки и работоспособности планшетов</t>
  </si>
  <si>
    <t>Координация работы по формированию списков объектов сельскохозяйственной микропереписи 2021 года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</si>
  <si>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</si>
  <si>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Начальник смены</t>
  </si>
  <si>
    <t>Решение организационных вопросов, организация технического процесса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</si>
  <si>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15701131540792704244</t>
  </si>
  <si>
    <t>Выполнение работ, связанных с проведением сельскохозяйственной микропереписи 2021 года   
КБК 15701131540792705244</t>
  </si>
  <si>
    <t>Кодировщик ввода статистической информации, оператор формального и логического контроля</t>
  </si>
  <si>
    <t>Обработка и проведение формального и логического контролей первичных статистических данных</t>
  </si>
  <si>
    <t>Выполнение работ связанных с проведением Выборочного наблюдения доходов населения и участия в социальных программах в 2022 году                                                                                                                                                                                       КБК 15701131540792703244</t>
  </si>
  <si>
    <t>Выполнение работ, связанных с проведением Выборочного обследования                                            рабочей силы в 2022 году                                                                     
КБК 15701131540792700244</t>
  </si>
  <si>
    <r>
      <t>Подготовка и проведение Сплошного федерального статистического наблюдения за деятельностью субъектов малого и среднего предпринимательства</t>
    </r>
    <r>
      <rPr>
        <b/>
        <sz val="14"/>
        <color theme="1"/>
        <rFont val="Times New Roman"/>
        <family val="1"/>
        <charset val="204"/>
      </rPr>
      <t xml:space="preserve"> </t>
    </r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</si>
  <si>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15701131540792703244</t>
  </si>
  <si>
    <t>Сплошное федеральное статистическое наблюдение за деятельностью 
субъектов малого и среднего предпринимательства                                                                                                          КБК 15701131540792702244</t>
  </si>
  <si>
    <t>Оператор ввода статистической информации</t>
  </si>
  <si>
    <t xml:space="preserve">Ввод первичных статистических данных </t>
  </si>
  <si>
    <t>Эксперты</t>
  </si>
  <si>
    <t>Оказание экспертных услуг</t>
  </si>
  <si>
    <t>Контракты на оказание экспертных услуг                                                                                                                                                  КБК 15701131540790020244</t>
  </si>
  <si>
    <t>19, по соглашению сторон</t>
  </si>
  <si>
    <t>Подведение и проверка предварительных итогов Всероссийской переписи населения  2020 года</t>
  </si>
  <si>
    <t>Выполнение работ, связанных с подведением федерального статистического наблюдения 
за затратами на производство продукции (товаров, работ и услуг) 
для разработки базовых таблиц «затраты-выпуск» 
КБК 15701131540792702244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</si>
  <si>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КБК 15701131540790019244</t>
  </si>
  <si>
    <t>1,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</si>
  <si>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КБК 15701131540790019244</t>
  </si>
  <si>
    <t>Оператор по подведению итогов</t>
  </si>
  <si>
    <t>Подведение итогов Всероссийской переписи населения  2020 года</t>
  </si>
  <si>
    <t>2, по соглашению сторон</t>
  </si>
  <si>
    <t>Оператор по формированию таблиц</t>
  </si>
  <si>
    <t>Формирование рабочих таблиц с итогами сельскохозяйственной микропереписи 2021 года</t>
  </si>
  <si>
    <t>Ввод, загрузка первичных статистических данных отчетов организаций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</si>
  <si>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15701131540792701244</t>
  </si>
  <si>
    <t>Выборочное обследование сельскохозяйственной деятельности личных подсобных и других индивидуальных хозяйств граждан                                                                                                                         КБК 15701131540792700244</t>
  </si>
  <si>
    <t>Выполнение работ, связанных с проведением Комплексного наблюдения условий жизни населения
КБК 15701131540792703244</t>
  </si>
  <si>
    <t>Выборочное наблюдение репродуктивных планов населения                                                                      КБК 15701131540792703244</t>
  </si>
  <si>
    <t>7, по соглашению сторон</t>
  </si>
  <si>
    <t>3, по соглашению сторон</t>
  </si>
  <si>
    <t>Выборочное федеральное статистическое наблюдение состояния здоровья населения                                                                  КБК 1570113151РЗ08300244</t>
  </si>
  <si>
    <t>4, по соглашению сторон</t>
  </si>
  <si>
    <t>9, по соглашению сторон</t>
  </si>
  <si>
    <t>Специалист территориального уровня</t>
  </si>
  <si>
    <t>Подготовка и обработка первичных статистических данных</t>
  </si>
  <si>
    <t>Прием, проверка и контроль заполненных на бумажных носителях   анкет</t>
  </si>
  <si>
    <t>Выполнение работ, связанных с проведением выборочного наблюдения за индивидуальными предпринимателями, осуществляющими деятельность в розничной торговле                                                                                                                                                             КБК 15701131540790019244</t>
  </si>
  <si>
    <t>Выполнение работ, связанных с проведением выборочного федерального статистического наблюдения по вопросам использования населением информационных технологий и информационно-телекоммуникационных сетей
КБК 15701132340192020244</t>
  </si>
  <si>
    <t>5, по соглашению сторон</t>
  </si>
  <si>
    <t>29, по соглашению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</si>
</sst>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0" xfId="0" applyFont="1" applyFill="1" applyBorder="1"/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" fontId="6" fillId="5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4" fontId="6" fillId="5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abSelected="1" view="pageBreakPreview" zoomScale="70" zoomScaleNormal="110" zoomScaleSheetLayoutView="7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6.42578125" style="1" customWidth="1"/>
    <col min="3" max="3" width="19.28515625" style="4" customWidth="1"/>
    <col min="4" max="4" width="22.28515625" style="4" customWidth="1"/>
    <col min="5" max="5" width="24.140625" style="4" customWidth="1"/>
    <col min="6" max="6" width="23.5703125" style="4" customWidth="1"/>
    <col min="7" max="7" width="22" style="4" customWidth="1"/>
    <col min="8" max="8" width="27.5703125" style="23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0" s="6" customFormat="1" ht="51.75" customHeight="1" x14ac:dyDescent="0.25">
      <c r="A1" s="35"/>
      <c r="B1" s="36"/>
      <c r="C1" s="36"/>
      <c r="D1" s="36"/>
      <c r="E1" s="36"/>
      <c r="F1" s="36"/>
      <c r="G1" s="36"/>
      <c r="H1" s="36"/>
    </row>
    <row r="2" spans="1:10" s="6" customFormat="1" ht="53.25" customHeight="1" x14ac:dyDescent="0.25">
      <c r="A2" s="82" t="s">
        <v>27</v>
      </c>
      <c r="B2" s="83"/>
      <c r="C2" s="83"/>
      <c r="D2" s="83"/>
      <c r="E2" s="83"/>
      <c r="F2" s="83"/>
      <c r="G2" s="83"/>
      <c r="H2" s="19">
        <v>44904</v>
      </c>
    </row>
    <row r="3" spans="1:10" s="11" customFormat="1" ht="121.5" customHeight="1" x14ac:dyDescent="0.3">
      <c r="A3" s="84" t="s">
        <v>10</v>
      </c>
      <c r="B3" s="85"/>
      <c r="C3" s="31" t="s">
        <v>0</v>
      </c>
      <c r="D3" s="31" t="s">
        <v>1</v>
      </c>
      <c r="E3" s="20" t="s">
        <v>2</v>
      </c>
      <c r="F3" s="20" t="s">
        <v>5</v>
      </c>
      <c r="G3" s="20" t="s">
        <v>3</v>
      </c>
      <c r="H3" s="20" t="s">
        <v>4</v>
      </c>
    </row>
    <row r="4" spans="1:10" s="2" customFormat="1" ht="15" customHeight="1" x14ac:dyDescent="0.25">
      <c r="A4" s="86">
        <v>1</v>
      </c>
      <c r="B4" s="87"/>
      <c r="C4" s="40">
        <v>2</v>
      </c>
      <c r="D4" s="40">
        <v>3</v>
      </c>
      <c r="E4" s="41">
        <v>4</v>
      </c>
      <c r="F4" s="41">
        <v>5</v>
      </c>
      <c r="G4" s="41">
        <v>6</v>
      </c>
      <c r="H4" s="41">
        <v>7</v>
      </c>
    </row>
    <row r="5" spans="1:10" s="12" customFormat="1" ht="78" customHeight="1" x14ac:dyDescent="0.3">
      <c r="A5" s="79" t="s">
        <v>34</v>
      </c>
      <c r="B5" s="79"/>
      <c r="C5" s="24">
        <f>SUM(C6:C10)</f>
        <v>210</v>
      </c>
      <c r="D5" s="42">
        <f t="shared" ref="D5:G5" si="0">SUM(D6:D10)</f>
        <v>4087343.040000001</v>
      </c>
      <c r="E5" s="24">
        <f t="shared" si="0"/>
        <v>69</v>
      </c>
      <c r="F5" s="24">
        <f t="shared" si="0"/>
        <v>210</v>
      </c>
      <c r="G5" s="24">
        <f t="shared" si="0"/>
        <v>0</v>
      </c>
      <c r="H5" s="10"/>
      <c r="J5" s="25"/>
    </row>
    <row r="6" spans="1:10" s="12" customFormat="1" ht="51.75" customHeight="1" x14ac:dyDescent="0.3">
      <c r="A6" s="26" t="s">
        <v>9</v>
      </c>
      <c r="B6" s="26" t="s">
        <v>13</v>
      </c>
      <c r="C6" s="27">
        <v>3</v>
      </c>
      <c r="D6" s="43">
        <v>121800</v>
      </c>
      <c r="E6" s="27">
        <v>0</v>
      </c>
      <c r="F6" s="27">
        <v>3</v>
      </c>
      <c r="G6" s="27">
        <v>0</v>
      </c>
      <c r="H6" s="21"/>
    </row>
    <row r="7" spans="1:10" s="12" customFormat="1" ht="63" customHeight="1" x14ac:dyDescent="0.3">
      <c r="A7" s="16" t="s">
        <v>7</v>
      </c>
      <c r="B7" s="16" t="s">
        <v>12</v>
      </c>
      <c r="C7" s="27">
        <v>30</v>
      </c>
      <c r="D7" s="43">
        <v>1394124.6200000006</v>
      </c>
      <c r="E7" s="27">
        <v>1</v>
      </c>
      <c r="F7" s="27">
        <v>30</v>
      </c>
      <c r="G7" s="27">
        <v>0</v>
      </c>
      <c r="H7" s="21"/>
    </row>
    <row r="8" spans="1:10" s="12" customFormat="1" ht="63" customHeight="1" x14ac:dyDescent="0.3">
      <c r="A8" s="26" t="s">
        <v>6</v>
      </c>
      <c r="B8" s="16" t="s">
        <v>11</v>
      </c>
      <c r="C8" s="27">
        <v>140</v>
      </c>
      <c r="D8" s="43">
        <v>2256180.7000000002</v>
      </c>
      <c r="E8" s="27">
        <v>68</v>
      </c>
      <c r="F8" s="27">
        <v>140</v>
      </c>
      <c r="G8" s="27">
        <v>0</v>
      </c>
      <c r="H8" s="22"/>
    </row>
    <row r="9" spans="1:10" s="12" customFormat="1" ht="63" customHeight="1" x14ac:dyDescent="0.3">
      <c r="A9" s="60" t="s">
        <v>39</v>
      </c>
      <c r="B9" s="16" t="s">
        <v>40</v>
      </c>
      <c r="C9" s="27">
        <v>36</v>
      </c>
      <c r="D9" s="43">
        <v>303237.71999999997</v>
      </c>
      <c r="E9" s="27">
        <v>0</v>
      </c>
      <c r="F9" s="27">
        <v>36</v>
      </c>
      <c r="G9" s="27">
        <v>0</v>
      </c>
      <c r="H9" s="21"/>
    </row>
    <row r="10" spans="1:10" s="12" customFormat="1" ht="71.25" customHeight="1" x14ac:dyDescent="0.3">
      <c r="A10" s="60" t="s">
        <v>20</v>
      </c>
      <c r="B10" s="16" t="s">
        <v>21</v>
      </c>
      <c r="C10" s="27">
        <v>1</v>
      </c>
      <c r="D10" s="43">
        <v>12000</v>
      </c>
      <c r="E10" s="27">
        <v>0</v>
      </c>
      <c r="F10" s="27">
        <v>1</v>
      </c>
      <c r="G10" s="27">
        <v>0</v>
      </c>
      <c r="H10" s="21"/>
    </row>
    <row r="11" spans="1:10" s="12" customFormat="1" ht="75" customHeight="1" x14ac:dyDescent="0.3">
      <c r="A11" s="79" t="s">
        <v>35</v>
      </c>
      <c r="B11" s="79"/>
      <c r="C11" s="13">
        <f>SUM(C12:C14)</f>
        <v>128</v>
      </c>
      <c r="D11" s="14">
        <f>SUM(D12:D14)</f>
        <v>3518893.12</v>
      </c>
      <c r="E11" s="13">
        <f>SUM(E12:E14)</f>
        <v>22</v>
      </c>
      <c r="F11" s="13">
        <f>SUM(F12:F14)</f>
        <v>105</v>
      </c>
      <c r="G11" s="13">
        <f>SUM(G12:G14)</f>
        <v>0</v>
      </c>
      <c r="H11" s="10" t="s">
        <v>48</v>
      </c>
    </row>
    <row r="12" spans="1:10" s="12" customFormat="1" ht="44.25" customHeight="1" x14ac:dyDescent="0.3">
      <c r="A12" s="16" t="s">
        <v>8</v>
      </c>
      <c r="B12" s="16" t="s">
        <v>12</v>
      </c>
      <c r="C12" s="17">
        <v>1</v>
      </c>
      <c r="D12" s="44">
        <v>452316.84</v>
      </c>
      <c r="E12" s="17">
        <v>0</v>
      </c>
      <c r="F12" s="17">
        <v>0</v>
      </c>
      <c r="G12" s="17">
        <v>0</v>
      </c>
      <c r="H12" s="17"/>
    </row>
    <row r="13" spans="1:10" s="12" customFormat="1" ht="86.25" customHeight="1" x14ac:dyDescent="0.3">
      <c r="A13" s="16" t="s">
        <v>32</v>
      </c>
      <c r="B13" s="16" t="s">
        <v>33</v>
      </c>
      <c r="C13" s="17">
        <v>2</v>
      </c>
      <c r="D13" s="44">
        <v>466862.28</v>
      </c>
      <c r="E13" s="17">
        <v>0</v>
      </c>
      <c r="F13" s="17">
        <v>0</v>
      </c>
      <c r="G13" s="17">
        <v>0</v>
      </c>
      <c r="H13" s="18"/>
    </row>
    <row r="14" spans="1:10" s="12" customFormat="1" ht="58.5" customHeight="1" x14ac:dyDescent="0.3">
      <c r="A14" s="17" t="s">
        <v>6</v>
      </c>
      <c r="B14" s="17" t="s">
        <v>11</v>
      </c>
      <c r="C14" s="17">
        <v>125</v>
      </c>
      <c r="D14" s="44">
        <v>2599714</v>
      </c>
      <c r="E14" s="17">
        <v>22</v>
      </c>
      <c r="F14" s="17">
        <v>105</v>
      </c>
      <c r="G14" s="17">
        <v>0</v>
      </c>
      <c r="H14" s="22" t="s">
        <v>48</v>
      </c>
    </row>
    <row r="15" spans="1:10" s="12" customFormat="1" ht="56.25" customHeight="1" x14ac:dyDescent="0.3">
      <c r="A15" s="79" t="s">
        <v>30</v>
      </c>
      <c r="B15" s="79"/>
      <c r="C15" s="38">
        <f>SUM(C16:C23)</f>
        <v>134</v>
      </c>
      <c r="D15" s="47">
        <f>SUM(D16:D23)</f>
        <v>3951149.33</v>
      </c>
      <c r="E15" s="38">
        <f>SUM(E16:E23)</f>
        <v>2</v>
      </c>
      <c r="F15" s="38">
        <f>SUM(F16:F23)</f>
        <v>96</v>
      </c>
      <c r="G15" s="38">
        <f>SUM(G16:G23)</f>
        <v>0</v>
      </c>
      <c r="H15" s="10" t="s">
        <v>71</v>
      </c>
    </row>
    <row r="16" spans="1:10" s="12" customFormat="1" ht="90" customHeight="1" x14ac:dyDescent="0.3">
      <c r="A16" s="9" t="s">
        <v>14</v>
      </c>
      <c r="B16" s="29" t="s">
        <v>15</v>
      </c>
      <c r="C16" s="22">
        <v>6</v>
      </c>
      <c r="D16" s="45">
        <v>202859.8</v>
      </c>
      <c r="E16" s="9">
        <v>0</v>
      </c>
      <c r="F16" s="22">
        <v>4</v>
      </c>
      <c r="G16" s="9">
        <v>0</v>
      </c>
      <c r="H16" s="22" t="s">
        <v>52</v>
      </c>
    </row>
    <row r="17" spans="1:8" s="12" customFormat="1" ht="60" customHeight="1" x14ac:dyDescent="0.3">
      <c r="A17" s="30" t="s">
        <v>9</v>
      </c>
      <c r="B17" s="28" t="s">
        <v>18</v>
      </c>
      <c r="C17" s="46">
        <v>5</v>
      </c>
      <c r="D17" s="44">
        <v>237726.54</v>
      </c>
      <c r="E17" s="17">
        <v>0</v>
      </c>
      <c r="F17" s="17">
        <v>4</v>
      </c>
      <c r="G17" s="17">
        <v>0</v>
      </c>
      <c r="H17" s="29"/>
    </row>
    <row r="18" spans="1:8" s="12" customFormat="1" ht="57.75" customHeight="1" x14ac:dyDescent="0.3">
      <c r="A18" s="16" t="s">
        <v>16</v>
      </c>
      <c r="B18" s="16" t="s">
        <v>17</v>
      </c>
      <c r="C18" s="17">
        <v>15</v>
      </c>
      <c r="D18" s="44">
        <v>902000.95000000019</v>
      </c>
      <c r="E18" s="17">
        <v>1</v>
      </c>
      <c r="F18" s="17">
        <v>6</v>
      </c>
      <c r="G18" s="17">
        <v>0</v>
      </c>
      <c r="H18" s="22" t="s">
        <v>70</v>
      </c>
    </row>
    <row r="19" spans="1:8" s="12" customFormat="1" ht="57.75" customHeight="1" x14ac:dyDescent="0.3">
      <c r="A19" s="16" t="s">
        <v>24</v>
      </c>
      <c r="B19" s="29" t="s">
        <v>25</v>
      </c>
      <c r="C19" s="17">
        <v>8</v>
      </c>
      <c r="D19" s="44">
        <v>97973.92</v>
      </c>
      <c r="E19" s="17">
        <v>0</v>
      </c>
      <c r="F19" s="17">
        <v>8</v>
      </c>
      <c r="G19" s="17">
        <v>0</v>
      </c>
      <c r="H19" s="22"/>
    </row>
    <row r="20" spans="1:8" s="12" customFormat="1" ht="57.75" customHeight="1" x14ac:dyDescent="0.3">
      <c r="A20" s="16" t="s">
        <v>28</v>
      </c>
      <c r="B20" s="49" t="s">
        <v>29</v>
      </c>
      <c r="C20" s="17">
        <v>4</v>
      </c>
      <c r="D20" s="44">
        <v>98466.4</v>
      </c>
      <c r="E20" s="17">
        <v>0</v>
      </c>
      <c r="F20" s="17">
        <v>4</v>
      </c>
      <c r="G20" s="17">
        <v>0</v>
      </c>
      <c r="H20" s="22"/>
    </row>
    <row r="21" spans="1:8" s="12" customFormat="1" ht="57.75" customHeight="1" x14ac:dyDescent="0.3">
      <c r="A21" s="9" t="s">
        <v>20</v>
      </c>
      <c r="B21" s="22" t="s">
        <v>21</v>
      </c>
      <c r="C21" s="17">
        <v>79</v>
      </c>
      <c r="D21" s="44">
        <v>1396701.72</v>
      </c>
      <c r="E21" s="17">
        <v>0</v>
      </c>
      <c r="F21" s="17">
        <v>60</v>
      </c>
      <c r="G21" s="17">
        <v>0</v>
      </c>
      <c r="H21" s="22" t="s">
        <v>44</v>
      </c>
    </row>
    <row r="22" spans="1:8" s="12" customFormat="1" ht="85.5" customHeight="1" x14ac:dyDescent="0.3">
      <c r="A22" s="16" t="s">
        <v>19</v>
      </c>
      <c r="B22" s="22" t="s">
        <v>45</v>
      </c>
      <c r="C22" s="17">
        <v>12</v>
      </c>
      <c r="D22" s="44">
        <v>701820</v>
      </c>
      <c r="E22" s="17">
        <v>0</v>
      </c>
      <c r="F22" s="17">
        <v>5</v>
      </c>
      <c r="G22" s="17">
        <v>0</v>
      </c>
      <c r="H22" s="22" t="s">
        <v>61</v>
      </c>
    </row>
    <row r="23" spans="1:8" ht="80.25" customHeight="1" x14ac:dyDescent="0.25">
      <c r="A23" s="9" t="s">
        <v>50</v>
      </c>
      <c r="B23" s="22" t="s">
        <v>51</v>
      </c>
      <c r="C23" s="17">
        <v>5</v>
      </c>
      <c r="D23" s="44">
        <v>313600</v>
      </c>
      <c r="E23" s="17">
        <v>1</v>
      </c>
      <c r="F23" s="17">
        <v>5</v>
      </c>
      <c r="G23" s="17">
        <v>0</v>
      </c>
      <c r="H23" s="22"/>
    </row>
    <row r="24" spans="1:8" s="12" customFormat="1" ht="57.75" customHeight="1" x14ac:dyDescent="0.3">
      <c r="A24" s="80" t="s">
        <v>31</v>
      </c>
      <c r="B24" s="81"/>
      <c r="C24" s="34">
        <f>SUM(C25:C28)</f>
        <v>19</v>
      </c>
      <c r="D24" s="47">
        <f>SUM(D25:D28)</f>
        <v>1297702.98</v>
      </c>
      <c r="E24" s="34">
        <f>SUM(E25:E28)</f>
        <v>5</v>
      </c>
      <c r="F24" s="34">
        <f>SUM(F25:F28)</f>
        <v>15</v>
      </c>
      <c r="G24" s="34">
        <f>SUM(G25:G28)</f>
        <v>0</v>
      </c>
      <c r="H24" s="10" t="s">
        <v>63</v>
      </c>
    </row>
    <row r="25" spans="1:8" s="12" customFormat="1" ht="57.75" customHeight="1" x14ac:dyDescent="0.3">
      <c r="A25" s="50" t="s">
        <v>9</v>
      </c>
      <c r="B25" s="29" t="s">
        <v>18</v>
      </c>
      <c r="C25" s="17">
        <v>4</v>
      </c>
      <c r="D25" s="44">
        <v>165283.15</v>
      </c>
      <c r="E25" s="17">
        <v>1</v>
      </c>
      <c r="F25" s="17">
        <v>3</v>
      </c>
      <c r="G25" s="17">
        <v>0</v>
      </c>
      <c r="H25" s="22" t="s">
        <v>48</v>
      </c>
    </row>
    <row r="26" spans="1:8" s="12" customFormat="1" ht="59.25" customHeight="1" x14ac:dyDescent="0.3">
      <c r="A26" s="16" t="s">
        <v>19</v>
      </c>
      <c r="B26" s="16" t="s">
        <v>23</v>
      </c>
      <c r="C26" s="17">
        <v>2</v>
      </c>
      <c r="D26" s="44">
        <v>374220</v>
      </c>
      <c r="E26" s="17">
        <v>3</v>
      </c>
      <c r="F26" s="17">
        <v>2</v>
      </c>
      <c r="G26" s="17">
        <v>0</v>
      </c>
      <c r="H26" s="29"/>
    </row>
    <row r="27" spans="1:8" s="12" customFormat="1" ht="83.25" customHeight="1" x14ac:dyDescent="0.3">
      <c r="A27" s="30" t="s">
        <v>16</v>
      </c>
      <c r="B27" s="16" t="s">
        <v>26</v>
      </c>
      <c r="C27" s="46">
        <v>7</v>
      </c>
      <c r="D27" s="48">
        <v>376000.28</v>
      </c>
      <c r="E27" s="46">
        <v>1</v>
      </c>
      <c r="F27" s="46">
        <v>5</v>
      </c>
      <c r="G27" s="46">
        <v>0</v>
      </c>
      <c r="H27" s="22" t="s">
        <v>52</v>
      </c>
    </row>
    <row r="28" spans="1:8" s="12" customFormat="1" ht="62.25" customHeight="1" x14ac:dyDescent="0.3">
      <c r="A28" s="30" t="s">
        <v>53</v>
      </c>
      <c r="B28" s="16" t="s">
        <v>54</v>
      </c>
      <c r="C28" s="46">
        <v>6</v>
      </c>
      <c r="D28" s="48">
        <v>382199.55</v>
      </c>
      <c r="E28" s="46">
        <v>0</v>
      </c>
      <c r="F28" s="46">
        <v>5</v>
      </c>
      <c r="G28" s="46">
        <v>0</v>
      </c>
      <c r="H28" s="22" t="s">
        <v>48</v>
      </c>
    </row>
    <row r="29" spans="1:8" ht="69.75" customHeight="1" x14ac:dyDescent="0.25">
      <c r="A29" s="79" t="s">
        <v>37</v>
      </c>
      <c r="B29" s="79"/>
      <c r="C29" s="51">
        <f>SUM(C30)</f>
        <v>1</v>
      </c>
      <c r="D29" s="52">
        <f>SUM(D30)</f>
        <v>15200</v>
      </c>
      <c r="E29" s="51">
        <v>0</v>
      </c>
      <c r="F29" s="51">
        <f>SUM(F30)</f>
        <v>1</v>
      </c>
      <c r="G29" s="51">
        <f>SUM(G30:G30)</f>
        <v>0</v>
      </c>
      <c r="H29" s="53"/>
    </row>
    <row r="30" spans="1:8" ht="60.75" customHeight="1" x14ac:dyDescent="0.25">
      <c r="A30" s="54" t="s">
        <v>19</v>
      </c>
      <c r="B30" s="54" t="s">
        <v>12</v>
      </c>
      <c r="C30" s="55">
        <v>1</v>
      </c>
      <c r="D30" s="56">
        <v>15200</v>
      </c>
      <c r="E30" s="55">
        <v>0</v>
      </c>
      <c r="F30" s="55">
        <v>1</v>
      </c>
      <c r="G30" s="55">
        <v>0</v>
      </c>
      <c r="H30" s="57"/>
    </row>
    <row r="31" spans="1:8" ht="74.25" customHeight="1" x14ac:dyDescent="0.25">
      <c r="A31" s="88" t="s">
        <v>38</v>
      </c>
      <c r="B31" s="89"/>
      <c r="C31" s="51">
        <f>SUM(C32)</f>
        <v>1</v>
      </c>
      <c r="D31" s="58">
        <f>SUM(D32)</f>
        <v>95000</v>
      </c>
      <c r="E31" s="8">
        <f>SUM(E32)</f>
        <v>0</v>
      </c>
      <c r="F31" s="8">
        <f>SUM(F32)</f>
        <v>1</v>
      </c>
      <c r="G31" s="8">
        <f>SUM(G32)</f>
        <v>0</v>
      </c>
      <c r="H31" s="32"/>
    </row>
    <row r="32" spans="1:8" ht="102.75" customHeight="1" x14ac:dyDescent="0.25">
      <c r="A32" s="54" t="s">
        <v>19</v>
      </c>
      <c r="B32" s="29" t="s">
        <v>36</v>
      </c>
      <c r="C32" s="59">
        <v>1</v>
      </c>
      <c r="D32" s="56">
        <v>95000</v>
      </c>
      <c r="E32" s="9">
        <v>0</v>
      </c>
      <c r="F32" s="9">
        <v>1</v>
      </c>
      <c r="G32" s="9">
        <v>0</v>
      </c>
      <c r="H32" s="29"/>
    </row>
    <row r="33" spans="1:15" ht="39" customHeight="1" x14ac:dyDescent="0.25">
      <c r="A33" s="90" t="s">
        <v>43</v>
      </c>
      <c r="B33" s="91"/>
      <c r="C33" s="61">
        <f>SUM(C34)</f>
        <v>4</v>
      </c>
      <c r="D33" s="62">
        <f>SUM(D34)</f>
        <v>11782.4</v>
      </c>
      <c r="E33" s="61">
        <v>0</v>
      </c>
      <c r="F33" s="61">
        <f>SUM(F34)</f>
        <v>0</v>
      </c>
      <c r="G33" s="61">
        <v>0</v>
      </c>
      <c r="H33" s="10" t="s">
        <v>52</v>
      </c>
    </row>
    <row r="34" spans="1:15" s="12" customFormat="1" ht="66.75" customHeight="1" x14ac:dyDescent="0.3">
      <c r="A34" s="9" t="s">
        <v>41</v>
      </c>
      <c r="B34" s="9" t="s">
        <v>42</v>
      </c>
      <c r="C34" s="9">
        <v>4</v>
      </c>
      <c r="D34" s="63">
        <v>11782.4</v>
      </c>
      <c r="E34" s="9">
        <v>0</v>
      </c>
      <c r="F34" s="9">
        <v>0</v>
      </c>
      <c r="G34" s="9">
        <v>0</v>
      </c>
      <c r="H34" s="22" t="s">
        <v>52</v>
      </c>
    </row>
    <row r="35" spans="1:15" s="12" customFormat="1" ht="78.75" customHeight="1" x14ac:dyDescent="0.3">
      <c r="A35" s="80" t="s">
        <v>46</v>
      </c>
      <c r="B35" s="81"/>
      <c r="C35" s="51">
        <f>SUM(C36:C38)</f>
        <v>10</v>
      </c>
      <c r="D35" s="64">
        <f t="shared" ref="D35:G35" si="1">SUM(D36:D38)</f>
        <v>410544.86</v>
      </c>
      <c r="E35" s="51">
        <f t="shared" si="1"/>
        <v>0</v>
      </c>
      <c r="F35" s="51">
        <f t="shared" si="1"/>
        <v>9</v>
      </c>
      <c r="G35" s="51">
        <f t="shared" si="1"/>
        <v>0</v>
      </c>
      <c r="H35" s="10" t="s">
        <v>48</v>
      </c>
    </row>
    <row r="36" spans="1:15" s="11" customFormat="1" ht="61.5" customHeight="1" x14ac:dyDescent="0.3">
      <c r="A36" s="54" t="s">
        <v>19</v>
      </c>
      <c r="B36" s="16" t="s">
        <v>12</v>
      </c>
      <c r="C36" s="59">
        <v>3</v>
      </c>
      <c r="D36" s="56">
        <v>164666.1</v>
      </c>
      <c r="E36" s="9">
        <v>0</v>
      </c>
      <c r="F36" s="9">
        <v>3</v>
      </c>
      <c r="G36" s="9">
        <v>0</v>
      </c>
      <c r="H36" s="29"/>
    </row>
    <row r="37" spans="1:15" s="11" customFormat="1" ht="61.5" customHeight="1" x14ac:dyDescent="0.3">
      <c r="A37" s="50" t="s">
        <v>9</v>
      </c>
      <c r="B37" s="26" t="s">
        <v>13</v>
      </c>
      <c r="C37" s="59">
        <v>1</v>
      </c>
      <c r="D37" s="56">
        <v>126599.6</v>
      </c>
      <c r="E37" s="9">
        <v>0</v>
      </c>
      <c r="F37" s="9">
        <v>1</v>
      </c>
      <c r="G37" s="9">
        <v>0</v>
      </c>
      <c r="H37" s="29"/>
    </row>
    <row r="38" spans="1:15" s="11" customFormat="1" ht="74.25" customHeight="1" x14ac:dyDescent="0.3">
      <c r="A38" s="9" t="s">
        <v>20</v>
      </c>
      <c r="B38" s="26" t="s">
        <v>21</v>
      </c>
      <c r="C38" s="59">
        <v>6</v>
      </c>
      <c r="D38" s="56">
        <v>119279.16</v>
      </c>
      <c r="E38" s="9">
        <v>0</v>
      </c>
      <c r="F38" s="9">
        <v>5</v>
      </c>
      <c r="G38" s="9">
        <v>0</v>
      </c>
      <c r="H38" s="22" t="s">
        <v>48</v>
      </c>
    </row>
    <row r="39" spans="1:15" s="11" customFormat="1" ht="67.5" customHeight="1" x14ac:dyDescent="0.3">
      <c r="A39" s="88" t="s">
        <v>47</v>
      </c>
      <c r="B39" s="89"/>
      <c r="C39" s="51">
        <f>SUM(C40)</f>
        <v>11</v>
      </c>
      <c r="D39" s="64">
        <f>SUM(D40)</f>
        <v>27730.560000000001</v>
      </c>
      <c r="E39" s="51">
        <f>SUM(E40)</f>
        <v>0</v>
      </c>
      <c r="F39" s="51">
        <f>SUM(F40)</f>
        <v>11</v>
      </c>
      <c r="G39" s="51">
        <f>SUM(G40)</f>
        <v>0</v>
      </c>
      <c r="H39" s="51"/>
    </row>
    <row r="40" spans="1:15" s="11" customFormat="1" ht="67.5" customHeight="1" x14ac:dyDescent="0.3">
      <c r="A40" s="54" t="s">
        <v>6</v>
      </c>
      <c r="B40" s="55" t="s">
        <v>11</v>
      </c>
      <c r="C40" s="59">
        <v>11</v>
      </c>
      <c r="D40" s="56">
        <v>27730.560000000001</v>
      </c>
      <c r="E40" s="9">
        <v>0</v>
      </c>
      <c r="F40" s="9">
        <v>11</v>
      </c>
      <c r="G40" s="9">
        <v>0</v>
      </c>
      <c r="H40" s="29"/>
    </row>
    <row r="41" spans="1:15" s="11" customFormat="1" ht="67.5" customHeight="1" x14ac:dyDescent="0.3">
      <c r="A41" s="88" t="s">
        <v>49</v>
      </c>
      <c r="B41" s="89"/>
      <c r="C41" s="51">
        <f>SUM(C42)</f>
        <v>12</v>
      </c>
      <c r="D41" s="64">
        <f>SUM(D42)</f>
        <v>25743.899999999998</v>
      </c>
      <c r="E41" s="65">
        <f t="shared" ref="E41:G41" si="2">SUM(E42)</f>
        <v>0</v>
      </c>
      <c r="F41" s="65">
        <f t="shared" si="2"/>
        <v>0</v>
      </c>
      <c r="G41" s="65">
        <f t="shared" si="2"/>
        <v>0</v>
      </c>
      <c r="H41" s="10" t="s">
        <v>64</v>
      </c>
      <c r="I41" s="51"/>
      <c r="J41" s="51"/>
    </row>
    <row r="42" spans="1:15" s="11" customFormat="1" ht="40.5" customHeight="1" x14ac:dyDescent="0.3">
      <c r="A42" s="54" t="s">
        <v>6</v>
      </c>
      <c r="B42" s="55" t="s">
        <v>11</v>
      </c>
      <c r="C42" s="59">
        <v>12</v>
      </c>
      <c r="D42" s="56">
        <v>25743.899999999998</v>
      </c>
      <c r="E42" s="9">
        <v>0</v>
      </c>
      <c r="F42" s="9">
        <v>0</v>
      </c>
      <c r="G42" s="9">
        <v>0</v>
      </c>
      <c r="H42" s="22" t="s">
        <v>64</v>
      </c>
    </row>
    <row r="43" spans="1:15" ht="0.75" customHeight="1" x14ac:dyDescent="0.25"/>
    <row r="44" spans="1:15" hidden="1" x14ac:dyDescent="0.25"/>
    <row r="45" spans="1:15" hidden="1" x14ac:dyDescent="0.25"/>
    <row r="46" spans="1:15" ht="72.75" customHeight="1" x14ac:dyDescent="0.25">
      <c r="A46" s="80" t="s">
        <v>56</v>
      </c>
      <c r="B46" s="81"/>
      <c r="C46" s="8">
        <f>SUM(C47)</f>
        <v>1</v>
      </c>
      <c r="D46" s="58">
        <f>SUM(D47)</f>
        <v>15082.56</v>
      </c>
      <c r="E46" s="8">
        <f>SUM(E47)</f>
        <v>0</v>
      </c>
      <c r="F46" s="8">
        <f>SUM(F47)</f>
        <v>1</v>
      </c>
      <c r="G46" s="67">
        <v>0</v>
      </c>
      <c r="H46" s="69"/>
      <c r="I46" s="36"/>
      <c r="J46" s="36"/>
      <c r="K46" s="36"/>
      <c r="L46" s="36"/>
      <c r="M46" s="36"/>
      <c r="N46" s="36"/>
      <c r="O46" s="36"/>
    </row>
    <row r="47" spans="1:15" ht="56.25" x14ac:dyDescent="0.25">
      <c r="A47" s="54" t="s">
        <v>20</v>
      </c>
      <c r="B47" s="33" t="s">
        <v>55</v>
      </c>
      <c r="C47" s="55">
        <v>1</v>
      </c>
      <c r="D47" s="56">
        <v>15082.56</v>
      </c>
      <c r="E47" s="55">
        <v>0</v>
      </c>
      <c r="F47" s="55">
        <v>1</v>
      </c>
      <c r="G47" s="55">
        <v>0</v>
      </c>
      <c r="H47" s="69"/>
      <c r="I47" s="7"/>
      <c r="J47" s="7"/>
      <c r="K47" s="7"/>
      <c r="L47" s="7"/>
      <c r="M47" s="7"/>
      <c r="N47" s="7"/>
      <c r="O47" s="7"/>
    </row>
    <row r="48" spans="1:15" ht="71.25" customHeight="1" x14ac:dyDescent="0.25">
      <c r="A48" s="88" t="s">
        <v>57</v>
      </c>
      <c r="B48" s="89"/>
      <c r="C48" s="66">
        <f>SUM(C49:C51)</f>
        <v>65</v>
      </c>
      <c r="D48" s="58">
        <f>SUM(D49:D51)</f>
        <v>940993.41999999993</v>
      </c>
      <c r="E48" s="8">
        <f>SUM(E49:E51)</f>
        <v>4</v>
      </c>
      <c r="F48" s="8">
        <f>SUM(F49:F51)</f>
        <v>31</v>
      </c>
      <c r="G48" s="8">
        <f>SUM(G49:G51)</f>
        <v>0</v>
      </c>
      <c r="H48" s="10" t="s">
        <v>48</v>
      </c>
      <c r="I48" s="68"/>
      <c r="J48" s="37"/>
      <c r="K48" s="37"/>
      <c r="L48" s="37"/>
      <c r="M48" s="37"/>
      <c r="N48" s="37"/>
      <c r="O48" s="37"/>
    </row>
    <row r="49" spans="1:18" ht="46.5" customHeight="1" x14ac:dyDescent="0.25">
      <c r="A49" s="54" t="s">
        <v>6</v>
      </c>
      <c r="B49" s="60" t="s">
        <v>11</v>
      </c>
      <c r="C49" s="59">
        <v>59</v>
      </c>
      <c r="D49" s="56">
        <v>879389.7</v>
      </c>
      <c r="E49" s="9">
        <v>4</v>
      </c>
      <c r="F49" s="9">
        <v>29</v>
      </c>
      <c r="G49" s="9">
        <v>0</v>
      </c>
      <c r="H49" s="22" t="s">
        <v>48</v>
      </c>
      <c r="I49" s="76"/>
      <c r="J49" s="76"/>
      <c r="K49" s="76"/>
      <c r="L49" s="76"/>
      <c r="M49" s="76"/>
      <c r="N49" s="76"/>
      <c r="O49" s="76"/>
    </row>
    <row r="50" spans="1:18" ht="50.25" customHeight="1" x14ac:dyDescent="0.25">
      <c r="A50" s="16" t="s">
        <v>7</v>
      </c>
      <c r="B50" s="16" t="s">
        <v>12</v>
      </c>
      <c r="C50" s="59">
        <v>3</v>
      </c>
      <c r="D50" s="56">
        <v>38533.360000000001</v>
      </c>
      <c r="E50" s="9">
        <v>0</v>
      </c>
      <c r="F50" s="9">
        <v>1</v>
      </c>
      <c r="G50" s="9">
        <v>0</v>
      </c>
      <c r="H50" s="69"/>
      <c r="I50" s="76"/>
      <c r="J50" s="76"/>
      <c r="K50" s="76"/>
      <c r="L50" s="76"/>
      <c r="M50" s="76"/>
      <c r="N50" s="76"/>
      <c r="O50" s="76"/>
    </row>
    <row r="51" spans="1:18" ht="51" customHeight="1" x14ac:dyDescent="0.25">
      <c r="A51" s="16" t="s">
        <v>65</v>
      </c>
      <c r="B51" s="16" t="s">
        <v>66</v>
      </c>
      <c r="C51" s="59">
        <v>3</v>
      </c>
      <c r="D51" s="56">
        <v>23070.36</v>
      </c>
      <c r="E51" s="9">
        <v>0</v>
      </c>
      <c r="F51" s="9">
        <v>1</v>
      </c>
      <c r="G51" s="9">
        <v>0</v>
      </c>
      <c r="H51" s="69"/>
      <c r="I51" s="5"/>
      <c r="J51" s="5"/>
      <c r="K51" s="5"/>
      <c r="L51" s="5"/>
      <c r="M51" s="5"/>
      <c r="N51" s="5"/>
      <c r="O51" s="5"/>
      <c r="P51" s="5"/>
    </row>
    <row r="52" spans="1:18" ht="69.75" customHeight="1" x14ac:dyDescent="0.25">
      <c r="A52" s="80" t="s">
        <v>58</v>
      </c>
      <c r="B52" s="81"/>
      <c r="C52" s="70">
        <f>SUM(C53:C57)</f>
        <v>76</v>
      </c>
      <c r="D52" s="58">
        <f>SUM(D53:D57)</f>
        <v>1576127.96</v>
      </c>
      <c r="E52" s="70">
        <f>SUM(E53:E57)</f>
        <v>22</v>
      </c>
      <c r="F52" s="70">
        <f t="shared" ref="F52:G52" si="3">SUM(F53:F57)</f>
        <v>75</v>
      </c>
      <c r="G52" s="70">
        <f t="shared" si="3"/>
        <v>0</v>
      </c>
      <c r="H52" s="10" t="s">
        <v>48</v>
      </c>
      <c r="I52" s="39"/>
      <c r="J52" s="39"/>
      <c r="K52" s="39"/>
      <c r="L52" s="39"/>
      <c r="M52" s="39"/>
      <c r="N52" s="39"/>
      <c r="O52" s="39"/>
      <c r="P52" s="39"/>
    </row>
    <row r="53" spans="1:18" ht="69" customHeight="1" x14ac:dyDescent="0.25">
      <c r="A53" s="71" t="s">
        <v>9</v>
      </c>
      <c r="B53" s="72" t="s">
        <v>13</v>
      </c>
      <c r="C53" s="73">
        <v>1</v>
      </c>
      <c r="D53" s="74">
        <v>53400</v>
      </c>
      <c r="E53" s="73">
        <v>0</v>
      </c>
      <c r="F53" s="73">
        <v>1</v>
      </c>
      <c r="G53" s="73">
        <v>0</v>
      </c>
      <c r="H53" s="75"/>
      <c r="I53" s="39"/>
      <c r="J53" s="39"/>
      <c r="K53" s="39"/>
      <c r="L53" s="39"/>
      <c r="M53" s="39"/>
      <c r="N53" s="39"/>
      <c r="O53" s="39"/>
      <c r="P53" s="39"/>
    </row>
    <row r="54" spans="1:18" ht="54.75" customHeight="1" x14ac:dyDescent="0.25">
      <c r="A54" s="16" t="s">
        <v>7</v>
      </c>
      <c r="B54" s="16" t="s">
        <v>12</v>
      </c>
      <c r="C54" s="73">
        <v>12</v>
      </c>
      <c r="D54" s="74">
        <v>473599.44</v>
      </c>
      <c r="E54" s="73">
        <v>0</v>
      </c>
      <c r="F54" s="73">
        <v>12</v>
      </c>
      <c r="G54" s="73">
        <v>0</v>
      </c>
      <c r="H54" s="75"/>
      <c r="I54" s="76"/>
      <c r="J54" s="76"/>
      <c r="K54" s="76"/>
      <c r="L54" s="76"/>
      <c r="M54" s="76"/>
      <c r="N54" s="76"/>
      <c r="O54" s="76"/>
      <c r="P54" s="76"/>
      <c r="Q54" s="77"/>
      <c r="R54" s="77"/>
    </row>
    <row r="55" spans="1:18" ht="37.5" x14ac:dyDescent="0.25">
      <c r="A55" s="54" t="s">
        <v>6</v>
      </c>
      <c r="B55" s="60" t="s">
        <v>11</v>
      </c>
      <c r="C55" s="59">
        <v>50</v>
      </c>
      <c r="D55" s="56">
        <v>920089.4</v>
      </c>
      <c r="E55" s="9">
        <v>22</v>
      </c>
      <c r="F55" s="9">
        <v>49</v>
      </c>
      <c r="G55" s="9">
        <v>0</v>
      </c>
      <c r="H55" s="22" t="s">
        <v>48</v>
      </c>
      <c r="I55" s="5"/>
      <c r="J55" s="5"/>
      <c r="K55" s="5"/>
      <c r="L55" s="5"/>
      <c r="M55" s="5"/>
      <c r="N55" s="5"/>
      <c r="O55" s="5"/>
      <c r="P55" s="5"/>
    </row>
    <row r="56" spans="1:18" ht="37.5" x14ac:dyDescent="0.25">
      <c r="A56" s="60" t="s">
        <v>39</v>
      </c>
      <c r="B56" s="16" t="s">
        <v>40</v>
      </c>
      <c r="C56" s="73">
        <v>12</v>
      </c>
      <c r="D56" s="74">
        <v>117039.12</v>
      </c>
      <c r="E56" s="9">
        <v>0</v>
      </c>
      <c r="F56" s="9">
        <v>12</v>
      </c>
      <c r="G56" s="9">
        <v>0</v>
      </c>
      <c r="H56" s="75"/>
      <c r="I56" s="76"/>
      <c r="J56" s="76"/>
      <c r="K56" s="76"/>
      <c r="L56" s="76"/>
      <c r="M56" s="76"/>
      <c r="N56" s="76"/>
      <c r="O56" s="76"/>
      <c r="P56" s="76"/>
      <c r="Q56" s="77"/>
      <c r="R56" s="77"/>
    </row>
    <row r="57" spans="1:18" ht="56.25" x14ac:dyDescent="0.25">
      <c r="A57" s="60" t="s">
        <v>20</v>
      </c>
      <c r="B57" s="16" t="s">
        <v>21</v>
      </c>
      <c r="C57" s="59">
        <v>1</v>
      </c>
      <c r="D57" s="56">
        <v>12000</v>
      </c>
      <c r="E57" s="9">
        <v>0</v>
      </c>
      <c r="F57" s="9">
        <v>1</v>
      </c>
      <c r="G57" s="9">
        <v>0</v>
      </c>
      <c r="H57" s="69"/>
      <c r="I57" s="76"/>
      <c r="J57" s="76"/>
      <c r="K57" s="76"/>
      <c r="L57" s="76"/>
      <c r="M57" s="76"/>
      <c r="N57" s="76"/>
      <c r="O57" s="76"/>
      <c r="P57" s="76"/>
      <c r="Q57" s="77"/>
      <c r="R57" s="77"/>
    </row>
    <row r="58" spans="1:18" ht="52.5" customHeight="1" x14ac:dyDescent="0.25">
      <c r="A58" s="80" t="s">
        <v>59</v>
      </c>
      <c r="B58" s="81"/>
      <c r="C58" s="70">
        <f>SUM(C59:C62)</f>
        <v>32</v>
      </c>
      <c r="D58" s="58">
        <f>SUM(D59:D62)</f>
        <v>349077.1</v>
      </c>
      <c r="E58" s="70">
        <f>SUM(E59:E62)</f>
        <v>10</v>
      </c>
      <c r="F58" s="70">
        <f>SUM(F59:F62)</f>
        <v>25</v>
      </c>
      <c r="G58" s="70">
        <f>SUM(G59:G62)</f>
        <v>0</v>
      </c>
      <c r="H58" s="10" t="s">
        <v>60</v>
      </c>
      <c r="I58" s="76"/>
      <c r="J58" s="76"/>
      <c r="K58" s="76"/>
      <c r="L58" s="76"/>
      <c r="M58" s="76"/>
      <c r="N58" s="76"/>
      <c r="O58" s="76"/>
      <c r="P58" s="76"/>
      <c r="Q58" s="77"/>
      <c r="R58" s="77"/>
    </row>
    <row r="59" spans="1:18" ht="37.5" x14ac:dyDescent="0.25">
      <c r="A59" s="71" t="s">
        <v>9</v>
      </c>
      <c r="B59" s="72" t="s">
        <v>13</v>
      </c>
      <c r="C59" s="73">
        <v>1</v>
      </c>
      <c r="D59" s="74">
        <v>36000</v>
      </c>
      <c r="E59" s="73">
        <v>0</v>
      </c>
      <c r="F59" s="73">
        <v>1</v>
      </c>
      <c r="G59" s="73">
        <v>0</v>
      </c>
      <c r="H59" s="75"/>
      <c r="I59" s="76"/>
      <c r="J59" s="76"/>
      <c r="K59" s="76"/>
      <c r="L59" s="76"/>
      <c r="M59" s="76"/>
      <c r="N59" s="76"/>
      <c r="O59" s="76"/>
      <c r="P59" s="76"/>
      <c r="Q59" s="77"/>
      <c r="R59" s="77"/>
    </row>
    <row r="60" spans="1:18" ht="37.5" x14ac:dyDescent="0.25">
      <c r="A60" s="16" t="s">
        <v>7</v>
      </c>
      <c r="B60" s="16" t="s">
        <v>12</v>
      </c>
      <c r="C60" s="73">
        <v>2</v>
      </c>
      <c r="D60" s="74">
        <v>48437.9</v>
      </c>
      <c r="E60" s="73">
        <v>1</v>
      </c>
      <c r="F60" s="73">
        <v>2</v>
      </c>
      <c r="G60" s="73">
        <v>0</v>
      </c>
      <c r="H60" s="75"/>
      <c r="I60" s="76"/>
      <c r="J60" s="76"/>
      <c r="K60" s="76"/>
      <c r="L60" s="76"/>
      <c r="M60" s="76"/>
      <c r="N60" s="76"/>
      <c r="O60" s="76"/>
      <c r="P60" s="76"/>
      <c r="Q60" s="77"/>
      <c r="R60" s="77"/>
    </row>
    <row r="61" spans="1:18" ht="37.5" x14ac:dyDescent="0.25">
      <c r="A61" s="54" t="s">
        <v>6</v>
      </c>
      <c r="B61" s="60" t="s">
        <v>11</v>
      </c>
      <c r="C61" s="55">
        <v>28</v>
      </c>
      <c r="D61" s="78">
        <v>260139.2</v>
      </c>
      <c r="E61" s="9">
        <v>9</v>
      </c>
      <c r="F61" s="9">
        <v>21</v>
      </c>
      <c r="G61" s="9">
        <v>0</v>
      </c>
      <c r="H61" s="22" t="s">
        <v>60</v>
      </c>
      <c r="I61" s="76"/>
      <c r="J61" s="76"/>
      <c r="K61" s="76"/>
      <c r="L61" s="76"/>
      <c r="M61" s="76"/>
      <c r="N61" s="76"/>
      <c r="O61" s="76"/>
      <c r="P61" s="76"/>
      <c r="Q61" s="77"/>
      <c r="R61" s="77"/>
    </row>
    <row r="62" spans="1:18" ht="56.25" x14ac:dyDescent="0.25">
      <c r="A62" s="60" t="s">
        <v>20</v>
      </c>
      <c r="B62" s="16" t="s">
        <v>21</v>
      </c>
      <c r="C62" s="59">
        <v>1</v>
      </c>
      <c r="D62" s="56">
        <v>4500</v>
      </c>
      <c r="E62" s="9">
        <v>0</v>
      </c>
      <c r="F62" s="9">
        <v>1</v>
      </c>
      <c r="G62" s="9">
        <v>0</v>
      </c>
      <c r="H62" s="69"/>
      <c r="I62" s="76"/>
      <c r="J62" s="76"/>
      <c r="K62" s="76"/>
      <c r="L62" s="76"/>
      <c r="M62" s="76"/>
      <c r="N62" s="76"/>
      <c r="O62" s="76"/>
      <c r="P62" s="76"/>
      <c r="Q62" s="77"/>
      <c r="R62" s="77"/>
    </row>
    <row r="63" spans="1:18" ht="45.75" customHeight="1" x14ac:dyDescent="0.25">
      <c r="A63" s="80" t="s">
        <v>62</v>
      </c>
      <c r="B63" s="81"/>
      <c r="C63" s="70">
        <f>SUM(C64:C67)</f>
        <v>62</v>
      </c>
      <c r="D63" s="58">
        <f>SUM(D64:D67)</f>
        <v>1223799.1000000001</v>
      </c>
      <c r="E63" s="70">
        <f>SUM(E64:E67)</f>
        <v>47</v>
      </c>
      <c r="F63" s="70">
        <f>SUM(F64:F67)</f>
        <v>62</v>
      </c>
      <c r="G63" s="70">
        <f t="shared" ref="G63" si="4">SUM(G64:G69)</f>
        <v>0</v>
      </c>
      <c r="H63" s="10"/>
      <c r="I63" s="39"/>
      <c r="J63" s="39"/>
      <c r="K63" s="39"/>
      <c r="L63" s="39"/>
      <c r="M63" s="39"/>
      <c r="N63" s="39"/>
      <c r="O63" s="39"/>
      <c r="P63" s="39"/>
    </row>
    <row r="64" spans="1:18" ht="53.25" customHeight="1" x14ac:dyDescent="0.25">
      <c r="A64" s="71" t="s">
        <v>9</v>
      </c>
      <c r="B64" s="72" t="s">
        <v>13</v>
      </c>
      <c r="C64" s="73">
        <v>1</v>
      </c>
      <c r="D64" s="74">
        <v>44400</v>
      </c>
      <c r="E64" s="73">
        <v>0</v>
      </c>
      <c r="F64" s="73">
        <v>1</v>
      </c>
      <c r="G64" s="73">
        <v>0</v>
      </c>
      <c r="H64" s="75"/>
      <c r="I64" s="39"/>
      <c r="J64" s="39"/>
      <c r="K64" s="39"/>
      <c r="L64" s="39"/>
      <c r="M64" s="39"/>
      <c r="N64" s="39"/>
      <c r="O64" s="39"/>
      <c r="P64" s="39"/>
    </row>
    <row r="65" spans="1:16" ht="37.5" x14ac:dyDescent="0.25">
      <c r="A65" s="16" t="s">
        <v>7</v>
      </c>
      <c r="B65" s="16" t="s">
        <v>12</v>
      </c>
      <c r="C65" s="73">
        <v>9</v>
      </c>
      <c r="D65" s="74">
        <v>288097.2</v>
      </c>
      <c r="E65" s="73">
        <v>9</v>
      </c>
      <c r="F65" s="73">
        <v>9</v>
      </c>
      <c r="G65" s="73">
        <v>0</v>
      </c>
      <c r="H65" s="75"/>
      <c r="I65" s="39"/>
      <c r="J65" s="39"/>
      <c r="K65" s="39"/>
      <c r="L65" s="39"/>
      <c r="M65" s="39"/>
      <c r="N65" s="39"/>
      <c r="O65" s="39"/>
      <c r="P65" s="39"/>
    </row>
    <row r="66" spans="1:16" ht="37.5" x14ac:dyDescent="0.25">
      <c r="A66" s="54" t="s">
        <v>6</v>
      </c>
      <c r="B66" s="60" t="s">
        <v>11</v>
      </c>
      <c r="C66" s="73">
        <v>49</v>
      </c>
      <c r="D66" s="74">
        <v>862801.9</v>
      </c>
      <c r="E66" s="73">
        <v>38</v>
      </c>
      <c r="F66" s="73">
        <v>49</v>
      </c>
      <c r="G66" s="73">
        <v>0</v>
      </c>
      <c r="H66" s="75"/>
      <c r="I66" s="39"/>
      <c r="J66" s="39"/>
      <c r="K66" s="39"/>
      <c r="L66" s="39"/>
      <c r="M66" s="39"/>
      <c r="N66" s="39"/>
      <c r="O66" s="39"/>
      <c r="P66" s="39"/>
    </row>
    <row r="67" spans="1:16" ht="56.25" x14ac:dyDescent="0.25">
      <c r="A67" s="60" t="s">
        <v>20</v>
      </c>
      <c r="B67" s="16" t="s">
        <v>21</v>
      </c>
      <c r="C67" s="73">
        <v>3</v>
      </c>
      <c r="D67" s="74">
        <v>28500</v>
      </c>
      <c r="E67" s="73">
        <v>0</v>
      </c>
      <c r="F67" s="73">
        <v>3</v>
      </c>
      <c r="G67" s="73">
        <v>0</v>
      </c>
      <c r="H67" s="75"/>
      <c r="I67" s="39"/>
      <c r="J67" s="39"/>
      <c r="K67" s="39"/>
      <c r="L67" s="39"/>
      <c r="M67" s="39"/>
      <c r="N67" s="39"/>
      <c r="O67" s="39"/>
      <c r="P67" s="39"/>
    </row>
    <row r="68" spans="1:16" ht="66" customHeight="1" x14ac:dyDescent="0.25">
      <c r="A68" s="88" t="s">
        <v>68</v>
      </c>
      <c r="B68" s="89"/>
      <c r="C68" s="70">
        <f>SUM(C69)</f>
        <v>11</v>
      </c>
      <c r="D68" s="58">
        <f t="shared" ref="D68:G68" si="5">SUM(D69)</f>
        <v>63996</v>
      </c>
      <c r="E68" s="70">
        <f t="shared" si="5"/>
        <v>0</v>
      </c>
      <c r="F68" s="70">
        <f t="shared" si="5"/>
        <v>11</v>
      </c>
      <c r="G68" s="70">
        <f t="shared" si="5"/>
        <v>0</v>
      </c>
      <c r="H68" s="10"/>
      <c r="I68" s="39"/>
      <c r="J68" s="39"/>
      <c r="K68" s="39"/>
      <c r="L68" s="39"/>
      <c r="M68" s="39"/>
      <c r="N68" s="39"/>
      <c r="O68" s="39"/>
      <c r="P68" s="39"/>
    </row>
    <row r="69" spans="1:16" ht="37.5" x14ac:dyDescent="0.3">
      <c r="A69" s="54" t="s">
        <v>6</v>
      </c>
      <c r="B69" s="55" t="s">
        <v>11</v>
      </c>
      <c r="C69" s="73">
        <v>11</v>
      </c>
      <c r="D69" s="74">
        <v>63996</v>
      </c>
      <c r="E69" s="73">
        <v>0</v>
      </c>
      <c r="F69" s="73">
        <v>11</v>
      </c>
      <c r="G69" s="73">
        <v>0</v>
      </c>
      <c r="H69" s="75"/>
      <c r="I69" s="12"/>
      <c r="J69" s="12"/>
      <c r="K69" s="12"/>
      <c r="L69" s="12"/>
      <c r="M69" s="12"/>
      <c r="N69" s="12"/>
      <c r="O69" s="12"/>
      <c r="P69" s="12"/>
    </row>
    <row r="70" spans="1:16" ht="78.75" customHeight="1" x14ac:dyDescent="0.25">
      <c r="A70" s="80" t="s">
        <v>69</v>
      </c>
      <c r="B70" s="81"/>
      <c r="C70" s="70">
        <f>SUM(C71:C74)</f>
        <v>40</v>
      </c>
      <c r="D70" s="58">
        <f>SUM(D71:D74)</f>
        <v>660514.98</v>
      </c>
      <c r="E70" s="70">
        <f>SUM(E71:E74)</f>
        <v>14</v>
      </c>
      <c r="F70" s="70">
        <f t="shared" ref="F70:G70" si="6">SUM(F71:F74)</f>
        <v>40</v>
      </c>
      <c r="G70" s="70">
        <f t="shared" si="6"/>
        <v>0</v>
      </c>
      <c r="H70" s="10"/>
      <c r="I70" s="3"/>
      <c r="J70" s="3"/>
      <c r="K70" s="3"/>
      <c r="L70" s="3"/>
      <c r="M70" s="3"/>
      <c r="N70" s="3"/>
      <c r="O70" s="3"/>
      <c r="P70" s="3"/>
    </row>
    <row r="71" spans="1:16" ht="56.25" x14ac:dyDescent="0.25">
      <c r="A71" s="54" t="s">
        <v>16</v>
      </c>
      <c r="B71" s="60" t="s">
        <v>67</v>
      </c>
      <c r="C71" s="55">
        <v>1</v>
      </c>
      <c r="D71" s="63">
        <v>36000</v>
      </c>
      <c r="E71" s="55">
        <v>0</v>
      </c>
      <c r="F71" s="55">
        <v>1</v>
      </c>
      <c r="G71" s="55">
        <v>0</v>
      </c>
      <c r="H71" s="10"/>
      <c r="I71" s="3"/>
      <c r="J71" s="3"/>
      <c r="K71" s="3"/>
      <c r="L71" s="3"/>
      <c r="M71" s="3"/>
      <c r="N71" s="3"/>
      <c r="O71" s="3"/>
      <c r="P71" s="3"/>
    </row>
    <row r="72" spans="1:16" ht="37.5" x14ac:dyDescent="0.25">
      <c r="A72" s="54" t="s">
        <v>7</v>
      </c>
      <c r="B72" s="54" t="s">
        <v>12</v>
      </c>
      <c r="C72" s="55">
        <v>4</v>
      </c>
      <c r="D72" s="63">
        <v>122400.72</v>
      </c>
      <c r="E72" s="55">
        <v>0</v>
      </c>
      <c r="F72" s="55">
        <v>4</v>
      </c>
      <c r="G72" s="55">
        <v>0</v>
      </c>
      <c r="H72" s="10"/>
      <c r="I72" s="3"/>
      <c r="J72" s="3"/>
      <c r="K72" s="3"/>
      <c r="L72" s="3"/>
      <c r="M72" s="3"/>
      <c r="N72" s="3"/>
      <c r="O72" s="3"/>
      <c r="P72" s="3"/>
    </row>
    <row r="73" spans="1:16" ht="37.5" x14ac:dyDescent="0.3">
      <c r="A73" s="60" t="s">
        <v>6</v>
      </c>
      <c r="B73" s="60" t="s">
        <v>11</v>
      </c>
      <c r="C73" s="55">
        <v>29</v>
      </c>
      <c r="D73" s="63">
        <v>468034.5</v>
      </c>
      <c r="E73" s="55">
        <v>14</v>
      </c>
      <c r="F73" s="55">
        <v>29</v>
      </c>
      <c r="G73" s="55">
        <v>0</v>
      </c>
      <c r="H73" s="10"/>
      <c r="I73" s="12"/>
      <c r="J73" s="12"/>
      <c r="K73" s="12"/>
      <c r="L73" s="12"/>
      <c r="M73" s="12"/>
      <c r="N73" s="12"/>
      <c r="O73" s="12"/>
      <c r="P73" s="12"/>
    </row>
    <row r="74" spans="1:16" ht="56.25" x14ac:dyDescent="0.3">
      <c r="A74" s="54" t="s">
        <v>20</v>
      </c>
      <c r="B74" s="29" t="s">
        <v>55</v>
      </c>
      <c r="C74" s="55">
        <v>6</v>
      </c>
      <c r="D74" s="63">
        <v>34079.760000000002</v>
      </c>
      <c r="E74" s="55">
        <v>0</v>
      </c>
      <c r="F74" s="55">
        <v>6</v>
      </c>
      <c r="G74" s="55">
        <v>0</v>
      </c>
      <c r="H74" s="22"/>
      <c r="I74" s="12"/>
      <c r="J74" s="12"/>
      <c r="K74" s="12"/>
      <c r="L74" s="12"/>
      <c r="M74" s="12"/>
      <c r="N74" s="12"/>
      <c r="O74" s="12"/>
      <c r="P74" s="12"/>
    </row>
    <row r="75" spans="1:16" x14ac:dyDescent="0.25">
      <c r="I75" s="15"/>
      <c r="J75" s="15"/>
      <c r="K75" s="15"/>
      <c r="L75" s="15"/>
      <c r="M75" s="15"/>
      <c r="N75" s="15"/>
      <c r="O75" s="15"/>
      <c r="P75" s="15"/>
    </row>
    <row r="76" spans="1:16" x14ac:dyDescent="0.25">
      <c r="I76" s="15"/>
      <c r="J76" s="15"/>
      <c r="K76" s="15"/>
      <c r="L76" s="15"/>
      <c r="M76" s="15"/>
      <c r="N76" s="15"/>
      <c r="O76" s="15"/>
      <c r="P76" s="15"/>
    </row>
    <row r="77" spans="1:16" ht="18.75" x14ac:dyDescent="0.3">
      <c r="I77" s="11"/>
      <c r="J77" s="11"/>
      <c r="K77" s="11"/>
      <c r="L77" s="11"/>
      <c r="M77" s="11"/>
      <c r="N77" s="11"/>
      <c r="O77" s="11"/>
      <c r="P77" s="11"/>
    </row>
    <row r="78" spans="1:16" ht="18.75" x14ac:dyDescent="0.3">
      <c r="I78" s="11"/>
      <c r="J78" s="11"/>
      <c r="K78" s="11"/>
      <c r="L78" s="11"/>
      <c r="M78" s="11"/>
      <c r="N78" s="11"/>
      <c r="O78" s="11"/>
      <c r="P78" s="11"/>
    </row>
    <row r="79" spans="1:16" ht="18.75" x14ac:dyDescent="0.3">
      <c r="I79" s="8" t="s">
        <v>22</v>
      </c>
      <c r="J79" s="11"/>
      <c r="K79" s="11"/>
      <c r="L79" s="11"/>
      <c r="M79" s="11"/>
      <c r="N79" s="11"/>
      <c r="O79" s="11"/>
      <c r="P79" s="11"/>
    </row>
    <row r="80" spans="1:16" ht="18.75" x14ac:dyDescent="0.3">
      <c r="I80" s="9" t="s">
        <v>22</v>
      </c>
      <c r="J80" s="11"/>
      <c r="K80" s="11"/>
      <c r="L80" s="11"/>
      <c r="M80" s="11"/>
      <c r="N80" s="11"/>
      <c r="O80" s="11"/>
      <c r="P80" s="11"/>
    </row>
  </sheetData>
  <mergeCells count="20">
    <mergeCell ref="A68:B68"/>
    <mergeCell ref="A70:B70"/>
    <mergeCell ref="A63:B63"/>
    <mergeCell ref="A31:B31"/>
    <mergeCell ref="A58:B58"/>
    <mergeCell ref="A48:B48"/>
    <mergeCell ref="A46:B46"/>
    <mergeCell ref="A52:B52"/>
    <mergeCell ref="A41:B41"/>
    <mergeCell ref="A35:B35"/>
    <mergeCell ref="A39:B39"/>
    <mergeCell ref="A33:B33"/>
    <mergeCell ref="A15:B15"/>
    <mergeCell ref="A24:B24"/>
    <mergeCell ref="A29:B29"/>
    <mergeCell ref="A2:G2"/>
    <mergeCell ref="A3:B3"/>
    <mergeCell ref="A4:B4"/>
    <mergeCell ref="A5:B5"/>
    <mergeCell ref="A11:B11"/>
  </mergeCells>
  <printOptions gridLines="1"/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rowBreaks count="3" manualBreakCount="3">
    <brk id="14" max="8" man="1"/>
    <brk id="28" max="8" man="1"/>
    <brk id="6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2022-12-12T08:19:15Z</dcterms:modified>
</cp:coreProperties>
</file>